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9720" windowHeight="7230" activeTab="1"/>
  </bookViews>
  <sheets>
    <sheet name="Art I" sheetId="1" r:id="rId1"/>
    <sheet name="Art II" sheetId="2" r:id="rId2"/>
  </sheets>
  <calcPr calcId="125725"/>
</workbook>
</file>

<file path=xl/calcChain.xml><?xml version="1.0" encoding="utf-8"?>
<calcChain xmlns="http://schemas.openxmlformats.org/spreadsheetml/2006/main">
  <c r="I15" i="2"/>
  <c r="I18"/>
  <c r="I19"/>
  <c r="I21"/>
  <c r="G24"/>
  <c r="I22"/>
  <c r="I17"/>
  <c r="I16"/>
  <c r="I14"/>
  <c r="I13"/>
  <c r="I12"/>
  <c r="I11"/>
  <c r="F27" i="1"/>
  <c r="I11"/>
  <c r="I16"/>
  <c r="I15"/>
  <c r="I13"/>
  <c r="I12"/>
  <c r="I14"/>
  <c r="I17"/>
  <c r="I18"/>
  <c r="I20"/>
  <c r="G22"/>
  <c r="G23" s="1"/>
  <c r="I24" i="2" l="1"/>
  <c r="F29" s="1"/>
  <c r="G25"/>
  <c r="G27" s="1"/>
  <c r="G25" i="1"/>
  <c r="I22"/>
</calcChain>
</file>

<file path=xl/sharedStrings.xml><?xml version="1.0" encoding="utf-8"?>
<sst xmlns="http://schemas.openxmlformats.org/spreadsheetml/2006/main" count="78" uniqueCount="41">
  <si>
    <t>*</t>
  </si>
  <si>
    <t>Sale Item</t>
  </si>
  <si>
    <t>Asel Art Supply</t>
  </si>
  <si>
    <t>Call Toll Free 1-888-ASEL ART</t>
  </si>
  <si>
    <t>for the Nearest Location</t>
  </si>
  <si>
    <t>ASEL ART SUPPLY'S CUSTOMIZED STUDENT ART PACK</t>
  </si>
  <si>
    <t>Total</t>
  </si>
  <si>
    <t>10 Statewide Locations to Choose From</t>
  </si>
  <si>
    <t>YOUR "CUSTOMIZED STUDENT ART PACK" WAS PREPARED BY:</t>
  </si>
  <si>
    <t>aselart.com</t>
  </si>
  <si>
    <t>A</t>
  </si>
  <si>
    <t>Savings to You!</t>
  </si>
  <si>
    <t>Kit</t>
  </si>
  <si>
    <t>Retail</t>
  </si>
  <si>
    <t>Price</t>
  </si>
  <si>
    <t>Sub-Total</t>
  </si>
  <si>
    <t>Tax</t>
  </si>
  <si>
    <t>Blending Stump #4, RIC 710204</t>
  </si>
  <si>
    <t>Proposal</t>
  </si>
  <si>
    <t>Mesh Zippered 12x16 Bag, RWD MB1216</t>
  </si>
  <si>
    <t>CALALLEN HIGH SCHOOL</t>
  </si>
  <si>
    <t>AMBER MANNLIEN</t>
  </si>
  <si>
    <t>FALL 2011</t>
  </si>
  <si>
    <t>Side Spiral 9x12-100 Sht 50# Sketch Pad, CAN 702-192</t>
  </si>
  <si>
    <t>Prang Oval 8C Watercolor Set, DIX 00821</t>
  </si>
  <si>
    <t>Kimberly Drawing Pencil Set, GEN 25</t>
  </si>
  <si>
    <t>Bagged Items:</t>
  </si>
  <si>
    <t>Non-Bagged Items:</t>
  </si>
  <si>
    <t>Corkbacked 18" Stainless Steel Ruler, MAS CBM18</t>
  </si>
  <si>
    <t>Prang .28 Oz Glue Sticks, DIX 15083 ( 1.13 each )</t>
  </si>
  <si>
    <t>Black &amp; White Scribe-All Pencils w/ Sharpener, GEN 1256GMP</t>
  </si>
  <si>
    <t>CALA-1</t>
  </si>
  <si>
    <t>Royal Assorted 15 Brush Set, ROY RART-15</t>
  </si>
  <si>
    <t>CALA-2</t>
  </si>
  <si>
    <t>ART II</t>
  </si>
  <si>
    <t>Prestige Student 23x31 Soft Sided Portfolio, ALV N2331</t>
  </si>
  <si>
    <t>Reeves 24C Chalk Pastel Set, W/N 8790175</t>
  </si>
  <si>
    <t>Cray-Pas Junior 25C Oil Pastel Set, SAK XEP-25</t>
  </si>
  <si>
    <t>Set of 3 Tortillions, RIC 710315</t>
  </si>
  <si>
    <t>Set of 3 Blending Stumps, RIC 710311</t>
  </si>
  <si>
    <t>ART I</t>
  </si>
</sst>
</file>

<file path=xl/styles.xml><?xml version="1.0" encoding="utf-8"?>
<styleSheet xmlns="http://schemas.openxmlformats.org/spreadsheetml/2006/main">
  <fonts count="15">
    <font>
      <sz val="10"/>
      <name val="MS Sans Serif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color indexed="8"/>
      <name val="MS Sans Serif"/>
      <family val="2"/>
    </font>
    <font>
      <b/>
      <u/>
      <sz val="10"/>
      <color indexed="8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b/>
      <sz val="18"/>
      <color indexed="8"/>
      <name val="Benguiat Frisky ATT"/>
    </font>
    <font>
      <b/>
      <u/>
      <sz val="12"/>
      <color indexed="8"/>
      <name val="MS Sans Serif"/>
      <family val="2"/>
    </font>
    <font>
      <b/>
      <u/>
      <sz val="14"/>
      <color indexed="8"/>
      <name val="MS Sans Serif"/>
      <family val="2"/>
    </font>
    <font>
      <sz val="14"/>
      <name val="MS Sans Serif"/>
      <family val="2"/>
    </font>
    <font>
      <b/>
      <sz val="12"/>
      <color indexed="8"/>
      <name val="MS Sans Serif"/>
      <family val="2"/>
    </font>
    <font>
      <b/>
      <u/>
      <sz val="10"/>
      <color indexed="8"/>
      <name val="MS Sans Serif"/>
      <family val="2"/>
    </font>
    <font>
      <sz val="12"/>
      <color indexed="8"/>
      <name val="MS Sans Serif"/>
      <family val="2"/>
    </font>
    <font>
      <b/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right"/>
    </xf>
    <xf numFmtId="0" fontId="2" fillId="0" borderId="0" xfId="0" applyFont="1"/>
    <xf numFmtId="0" fontId="10" fillId="0" borderId="0" xfId="0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" fontId="14" fillId="0" borderId="0" xfId="0" applyNumberFormat="1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4" fontId="13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="75" workbookViewId="0">
      <selection activeCell="J1" sqref="I1:J1048576"/>
    </sheetView>
  </sheetViews>
  <sheetFormatPr defaultRowHeight="12.75"/>
  <cols>
    <col min="1" max="1" width="3.7109375" customWidth="1"/>
    <col min="3" max="3" width="1.7109375" customWidth="1"/>
    <col min="4" max="4" width="44.85546875" customWidth="1"/>
    <col min="5" max="5" width="10.85546875" customWidth="1"/>
    <col min="6" max="6" width="9.7109375" customWidth="1"/>
    <col min="8" max="8" width="1.85546875" customWidth="1"/>
    <col min="9" max="9" width="9.85546875" customWidth="1"/>
    <col min="10" max="10" width="1.85546875" customWidth="1"/>
  </cols>
  <sheetData>
    <row r="1" spans="1:10">
      <c r="A1" s="1"/>
      <c r="B1" s="19" t="s">
        <v>18</v>
      </c>
      <c r="C1" s="1"/>
      <c r="D1" s="1"/>
      <c r="E1" s="1"/>
      <c r="F1" s="1"/>
      <c r="G1" s="34" t="s">
        <v>31</v>
      </c>
      <c r="H1" s="1"/>
      <c r="I1" s="34"/>
      <c r="J1" s="1"/>
    </row>
    <row r="2" spans="1:10" s="20" customFormat="1" ht="19.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customHeight="1">
      <c r="A3" s="1"/>
      <c r="B3" s="19"/>
      <c r="C3" s="1"/>
      <c r="D3" s="1"/>
      <c r="E3" s="1"/>
      <c r="F3" s="1"/>
      <c r="G3" s="1"/>
      <c r="H3" s="1"/>
      <c r="I3" s="2"/>
      <c r="J3" s="1"/>
    </row>
    <row r="4" spans="1:10" ht="19.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9.5" customHeight="1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9.5" customHeight="1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9.5" customHeight="1">
      <c r="A7" s="38" t="s">
        <v>22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.75">
      <c r="A8" s="1"/>
      <c r="B8" s="1"/>
      <c r="C8" s="1"/>
      <c r="D8" s="7"/>
      <c r="E8" s="1"/>
      <c r="F8" s="1"/>
      <c r="G8" s="25" t="s">
        <v>13</v>
      </c>
      <c r="H8" s="4"/>
      <c r="I8" s="26" t="s">
        <v>12</v>
      </c>
      <c r="J8" s="1"/>
    </row>
    <row r="9" spans="1:10" ht="15.75">
      <c r="A9" s="1"/>
      <c r="B9" s="1"/>
      <c r="C9" s="1"/>
      <c r="D9" s="7"/>
      <c r="E9" s="1"/>
      <c r="F9" s="1"/>
      <c r="G9" s="22" t="s">
        <v>14</v>
      </c>
      <c r="H9" s="4"/>
      <c r="I9" s="23" t="s">
        <v>14</v>
      </c>
      <c r="J9" s="1"/>
    </row>
    <row r="10" spans="1:10" ht="15.75" customHeight="1">
      <c r="A10" s="33" t="s">
        <v>26</v>
      </c>
      <c r="B10" s="1"/>
      <c r="C10" s="1"/>
      <c r="D10" s="1"/>
      <c r="E10" s="1"/>
      <c r="F10" s="1"/>
      <c r="G10" s="5"/>
      <c r="H10" s="5"/>
      <c r="I10" s="5"/>
      <c r="J10" s="1"/>
    </row>
    <row r="11" spans="1:10" ht="15.75">
      <c r="A11" s="6">
        <v>1</v>
      </c>
      <c r="B11" s="27">
        <v>72012</v>
      </c>
      <c r="C11" s="28"/>
      <c r="D11" s="29" t="s">
        <v>23</v>
      </c>
      <c r="E11" s="9"/>
      <c r="F11" s="9"/>
      <c r="G11" s="31">
        <v>12.1</v>
      </c>
      <c r="H11" s="8"/>
      <c r="I11" s="18">
        <f>TRUNC(G11*0.5,2)</f>
        <v>6.05</v>
      </c>
      <c r="J11" s="21" t="s">
        <v>0</v>
      </c>
    </row>
    <row r="12" spans="1:10" ht="15.75">
      <c r="A12" s="6">
        <v>1</v>
      </c>
      <c r="B12" s="27">
        <v>49799</v>
      </c>
      <c r="C12" s="28"/>
      <c r="D12" s="29" t="s">
        <v>24</v>
      </c>
      <c r="E12" s="7"/>
      <c r="F12" s="7"/>
      <c r="G12" s="31">
        <v>5.97</v>
      </c>
      <c r="H12" s="8"/>
      <c r="I12" s="18">
        <f>TRUNC(G12*0.6,2)</f>
        <v>3.58</v>
      </c>
      <c r="J12" s="21" t="s">
        <v>0</v>
      </c>
    </row>
    <row r="13" spans="1:10" ht="15.75">
      <c r="A13" s="6">
        <v>2</v>
      </c>
      <c r="B13" s="27">
        <v>81412</v>
      </c>
      <c r="C13" s="28"/>
      <c r="D13" s="29" t="s">
        <v>29</v>
      </c>
      <c r="E13" s="7"/>
      <c r="F13" s="7"/>
      <c r="G13" s="31">
        <v>2.2599999999999998</v>
      </c>
      <c r="H13" s="8"/>
      <c r="I13" s="18">
        <f>TRUNC(G13*0.6,2)</f>
        <v>1.35</v>
      </c>
      <c r="J13" s="21" t="s">
        <v>0</v>
      </c>
    </row>
    <row r="14" spans="1:10" ht="15.75">
      <c r="A14" s="6">
        <v>1</v>
      </c>
      <c r="B14" s="27">
        <v>25092</v>
      </c>
      <c r="C14" s="28"/>
      <c r="D14" s="29" t="s">
        <v>25</v>
      </c>
      <c r="E14" s="7"/>
      <c r="F14" s="7"/>
      <c r="G14" s="31">
        <v>8.99</v>
      </c>
      <c r="H14" s="8"/>
      <c r="I14" s="18">
        <f>TRUNC(G14*0.65,2)</f>
        <v>5.84</v>
      </c>
      <c r="J14" s="21"/>
    </row>
    <row r="15" spans="1:10" ht="15.75">
      <c r="A15" s="6">
        <v>1</v>
      </c>
      <c r="B15" s="27">
        <v>21821</v>
      </c>
      <c r="C15" s="28"/>
      <c r="D15" s="29" t="s">
        <v>30</v>
      </c>
      <c r="E15" s="7"/>
      <c r="F15" s="7"/>
      <c r="G15" s="31">
        <v>3.29</v>
      </c>
      <c r="H15" s="8"/>
      <c r="I15" s="18">
        <f t="shared" ref="I15:I16" si="0">TRUNC(G15*0.65,2)</f>
        <v>2.13</v>
      </c>
      <c r="J15" s="21"/>
    </row>
    <row r="16" spans="1:10" ht="15.75">
      <c r="A16" s="6">
        <v>1</v>
      </c>
      <c r="B16" s="27">
        <v>60973</v>
      </c>
      <c r="C16" s="28"/>
      <c r="D16" s="29" t="s">
        <v>17</v>
      </c>
      <c r="E16" s="7"/>
      <c r="F16" s="7"/>
      <c r="G16" s="31">
        <v>0.9</v>
      </c>
      <c r="H16" s="8"/>
      <c r="I16" s="18">
        <f t="shared" si="0"/>
        <v>0.57999999999999996</v>
      </c>
      <c r="J16" s="21"/>
    </row>
    <row r="17" spans="1:10" ht="15.75">
      <c r="A17" s="6">
        <v>1</v>
      </c>
      <c r="B17" s="27"/>
      <c r="C17" s="28"/>
      <c r="D17" s="29" t="s">
        <v>32</v>
      </c>
      <c r="E17" s="7"/>
      <c r="F17" s="7"/>
      <c r="G17" s="31">
        <v>6.99</v>
      </c>
      <c r="H17" s="8"/>
      <c r="I17" s="18">
        <f t="shared" ref="I17:I20" si="1">TRUNC(G17*0.65,2)</f>
        <v>4.54</v>
      </c>
      <c r="J17" s="21"/>
    </row>
    <row r="18" spans="1:10" ht="15.75">
      <c r="A18" s="6">
        <v>1</v>
      </c>
      <c r="B18" s="27">
        <v>1247</v>
      </c>
      <c r="C18" s="28"/>
      <c r="D18" s="30" t="s">
        <v>19</v>
      </c>
      <c r="E18" s="7"/>
      <c r="F18" s="7"/>
      <c r="G18" s="32">
        <v>3.99</v>
      </c>
      <c r="H18" s="8"/>
      <c r="I18" s="18">
        <f>TRUNC(G18*0.4,2)</f>
        <v>1.59</v>
      </c>
      <c r="J18" s="21" t="s">
        <v>0</v>
      </c>
    </row>
    <row r="19" spans="1:10" ht="15.75">
      <c r="A19" s="33" t="s">
        <v>27</v>
      </c>
      <c r="B19" s="27"/>
      <c r="C19" s="28"/>
      <c r="D19" s="29"/>
      <c r="E19" s="7"/>
      <c r="F19" s="7"/>
      <c r="G19" s="31"/>
      <c r="H19" s="8"/>
      <c r="I19" s="18"/>
      <c r="J19" s="21"/>
    </row>
    <row r="20" spans="1:10" ht="15.75">
      <c r="A20" s="6">
        <v>1</v>
      </c>
      <c r="B20" s="27">
        <v>51081</v>
      </c>
      <c r="C20" s="28"/>
      <c r="D20" s="29" t="s">
        <v>28</v>
      </c>
      <c r="E20" s="7"/>
      <c r="F20" s="7"/>
      <c r="G20" s="31">
        <v>4.99</v>
      </c>
      <c r="H20" s="8"/>
      <c r="I20" s="18">
        <f t="shared" si="1"/>
        <v>3.24</v>
      </c>
      <c r="J20" s="21"/>
    </row>
    <row r="21" spans="1:10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>
      <c r="A22" s="6" t="s">
        <v>0</v>
      </c>
      <c r="B22" s="7" t="s">
        <v>1</v>
      </c>
      <c r="C22" s="7"/>
      <c r="D22" s="7"/>
      <c r="E22" s="24"/>
      <c r="F22" s="24" t="s">
        <v>15</v>
      </c>
      <c r="G22" s="8">
        <f>SUM(G11:G20)</f>
        <v>49.480000000000004</v>
      </c>
      <c r="H22" s="8"/>
      <c r="I22" s="18">
        <f>SUM(I11:I20)</f>
        <v>28.9</v>
      </c>
      <c r="J22" s="1"/>
    </row>
    <row r="23" spans="1:10" ht="15.75">
      <c r="A23" s="6"/>
      <c r="B23" s="7"/>
      <c r="C23" s="7"/>
      <c r="D23" s="7"/>
      <c r="E23" s="24"/>
      <c r="F23" s="24" t="s">
        <v>16</v>
      </c>
      <c r="G23" s="8">
        <f>TRUNC(G22*0.0825,2)</f>
        <v>4.08</v>
      </c>
      <c r="H23" s="8"/>
      <c r="I23" s="8"/>
      <c r="J23" s="1"/>
    </row>
    <row r="24" spans="1:10" ht="15.75">
      <c r="A24" s="6"/>
      <c r="B24" s="7"/>
      <c r="C24" s="7"/>
      <c r="D24" s="7"/>
      <c r="E24" s="24"/>
      <c r="F24" s="10"/>
      <c r="G24" s="8"/>
      <c r="H24" s="8"/>
      <c r="I24" s="8"/>
      <c r="J24" s="1"/>
    </row>
    <row r="25" spans="1:10" ht="15.75">
      <c r="A25" s="6"/>
      <c r="B25" s="7"/>
      <c r="C25" s="7"/>
      <c r="D25" s="7"/>
      <c r="E25" s="24"/>
      <c r="F25" s="24" t="s">
        <v>6</v>
      </c>
      <c r="G25" s="8">
        <f>G22+G23</f>
        <v>53.56</v>
      </c>
      <c r="H25" s="8"/>
      <c r="I25" s="8"/>
      <c r="J25" s="1"/>
    </row>
    <row r="26" spans="1:10" ht="15.75">
      <c r="A26" s="7"/>
      <c r="B26" s="7"/>
      <c r="C26" s="7"/>
      <c r="D26" s="7"/>
      <c r="E26" s="7"/>
      <c r="F26" s="7"/>
      <c r="G26" s="8"/>
      <c r="H26" s="8"/>
      <c r="I26" s="1"/>
      <c r="J26" s="1"/>
    </row>
    <row r="27" spans="1:10" ht="23.25">
      <c r="A27" s="6"/>
      <c r="B27" s="6"/>
      <c r="C27" s="6"/>
      <c r="D27" s="7"/>
      <c r="E27" s="11" t="s">
        <v>10</v>
      </c>
      <c r="F27" s="12">
        <f>+(G22-I22)/G22</f>
        <v>0.41592562651576404</v>
      </c>
      <c r="G27" s="13" t="s">
        <v>11</v>
      </c>
      <c r="H27" s="14"/>
      <c r="I27" s="15"/>
      <c r="J27" s="1"/>
    </row>
    <row r="28" spans="1:10" ht="15.75" customHeight="1">
      <c r="A28" s="6"/>
      <c r="B28" s="6"/>
      <c r="C28" s="6"/>
      <c r="D28" s="7"/>
      <c r="E28" s="11"/>
      <c r="F28" s="12"/>
      <c r="G28" s="13"/>
      <c r="H28" s="14"/>
      <c r="I28" s="15"/>
      <c r="J28" s="1"/>
    </row>
    <row r="29" spans="1:10" ht="15.75">
      <c r="A29" s="37" t="s">
        <v>8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75">
      <c r="A30" s="16"/>
      <c r="B30" s="16"/>
      <c r="C30" s="16"/>
      <c r="D30" s="10"/>
      <c r="E30" s="10"/>
      <c r="F30" s="10"/>
      <c r="G30" s="17"/>
      <c r="H30" s="17"/>
      <c r="I30" s="3"/>
      <c r="J30" s="1"/>
    </row>
    <row r="31" spans="1:10" ht="19.5">
      <c r="A31" s="38" t="s">
        <v>2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39" t="s">
        <v>7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5.75">
      <c r="A33" s="39" t="s">
        <v>3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5.75">
      <c r="A34" s="39" t="s">
        <v>4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40" t="s">
        <v>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6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13">
    <mergeCell ref="A37:J37"/>
    <mergeCell ref="A5:J5"/>
    <mergeCell ref="A7:J7"/>
    <mergeCell ref="A21:J21"/>
    <mergeCell ref="A34:J34"/>
    <mergeCell ref="A33:J33"/>
    <mergeCell ref="A6:J6"/>
    <mergeCell ref="A36:J36"/>
    <mergeCell ref="A2:J2"/>
    <mergeCell ref="A29:J29"/>
    <mergeCell ref="A31:J31"/>
    <mergeCell ref="A32:J32"/>
    <mergeCell ref="A4:J4"/>
  </mergeCells>
  <phoneticPr fontId="0" type="noConversion"/>
  <printOptions horizontalCentered="1" gridLinesSet="0"/>
  <pageMargins left="0.75" right="0.75" top="0.5" bottom="0.25" header="0.5" footer="0.5"/>
  <pageSetup scale="81" orientation="portrait" horizontalDpi="4294967294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>
      <selection activeCell="A5" sqref="A5:J5"/>
    </sheetView>
  </sheetViews>
  <sheetFormatPr defaultRowHeight="12.75"/>
  <cols>
    <col min="1" max="1" width="3.7109375" customWidth="1"/>
    <col min="3" max="3" width="1.7109375" customWidth="1"/>
    <col min="4" max="4" width="44.85546875" customWidth="1"/>
    <col min="5" max="5" width="10.85546875" customWidth="1"/>
    <col min="6" max="6" width="9.7109375" customWidth="1"/>
    <col min="8" max="8" width="1.85546875" customWidth="1"/>
    <col min="9" max="9" width="9.85546875" customWidth="1"/>
    <col min="10" max="10" width="1.85546875" customWidth="1"/>
  </cols>
  <sheetData>
    <row r="1" spans="1:10">
      <c r="A1" s="1"/>
      <c r="B1" s="19" t="s">
        <v>18</v>
      </c>
      <c r="C1" s="1"/>
      <c r="D1" s="1"/>
      <c r="E1" s="1"/>
      <c r="F1" s="1"/>
      <c r="G1" s="19" t="s">
        <v>33</v>
      </c>
      <c r="H1" s="1"/>
      <c r="I1" s="19"/>
      <c r="J1" s="1"/>
    </row>
    <row r="2" spans="1:10" s="20" customFormat="1" ht="19.5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customHeight="1">
      <c r="A3" s="1"/>
      <c r="B3" s="19"/>
      <c r="C3" s="1"/>
      <c r="D3" s="1"/>
      <c r="E3" s="1"/>
      <c r="F3" s="1"/>
      <c r="G3" s="1"/>
      <c r="H3" s="1"/>
      <c r="I3" s="2"/>
      <c r="J3" s="1"/>
    </row>
    <row r="4" spans="1:10" ht="19.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9.5" customHeight="1">
      <c r="A5" s="38" t="s">
        <v>34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9.5" customHeight="1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9.5" customHeight="1">
      <c r="A7" s="38" t="s">
        <v>22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.75">
      <c r="A8" s="1"/>
      <c r="B8" s="1"/>
      <c r="C8" s="1"/>
      <c r="D8" s="7"/>
      <c r="E8" s="1"/>
      <c r="F8" s="1"/>
      <c r="G8" s="25" t="s">
        <v>13</v>
      </c>
      <c r="H8" s="4"/>
      <c r="I8" s="26" t="s">
        <v>12</v>
      </c>
      <c r="J8" s="1"/>
    </row>
    <row r="9" spans="1:10" ht="15.75">
      <c r="A9" s="1"/>
      <c r="B9" s="1"/>
      <c r="C9" s="1"/>
      <c r="D9" s="7"/>
      <c r="E9" s="1"/>
      <c r="F9" s="1"/>
      <c r="G9" s="22" t="s">
        <v>14</v>
      </c>
      <c r="H9" s="4"/>
      <c r="I9" s="23" t="s">
        <v>14</v>
      </c>
      <c r="J9" s="1"/>
    </row>
    <row r="10" spans="1:10" ht="15.75" customHeight="1">
      <c r="A10" s="33" t="s">
        <v>26</v>
      </c>
      <c r="B10" s="1"/>
      <c r="C10" s="1"/>
      <c r="D10" s="1"/>
      <c r="E10" s="1"/>
      <c r="F10" s="1"/>
      <c r="G10" s="5"/>
      <c r="H10" s="5"/>
      <c r="I10" s="5"/>
      <c r="J10" s="1"/>
    </row>
    <row r="11" spans="1:10" ht="15.75">
      <c r="A11" s="35">
        <v>1</v>
      </c>
      <c r="B11" s="27">
        <v>72012</v>
      </c>
      <c r="C11" s="28"/>
      <c r="D11" s="29" t="s">
        <v>23</v>
      </c>
      <c r="E11" s="9"/>
      <c r="F11" s="9"/>
      <c r="G11" s="31">
        <v>12.1</v>
      </c>
      <c r="H11" s="8"/>
      <c r="I11" s="18">
        <f>TRUNC(G11*0.5,2)</f>
        <v>6.05</v>
      </c>
      <c r="J11" s="21" t="s">
        <v>0</v>
      </c>
    </row>
    <row r="12" spans="1:10" ht="15.75">
      <c r="A12" s="35">
        <v>1</v>
      </c>
      <c r="B12" s="27">
        <v>49799</v>
      </c>
      <c r="C12" s="28"/>
      <c r="D12" s="29" t="s">
        <v>24</v>
      </c>
      <c r="E12" s="7"/>
      <c r="F12" s="7"/>
      <c r="G12" s="31">
        <v>5.97</v>
      </c>
      <c r="H12" s="8"/>
      <c r="I12" s="18">
        <f>TRUNC(G12*0.6,2)</f>
        <v>3.58</v>
      </c>
      <c r="J12" s="21" t="s">
        <v>0</v>
      </c>
    </row>
    <row r="13" spans="1:10" ht="15.75">
      <c r="A13" s="35">
        <v>1</v>
      </c>
      <c r="B13" s="27">
        <v>25092</v>
      </c>
      <c r="C13" s="28"/>
      <c r="D13" s="29" t="s">
        <v>25</v>
      </c>
      <c r="E13" s="7"/>
      <c r="F13" s="7"/>
      <c r="G13" s="31">
        <v>8.99</v>
      </c>
      <c r="H13" s="8"/>
      <c r="I13" s="18">
        <f>TRUNC(G13*0.65,2)</f>
        <v>5.84</v>
      </c>
      <c r="J13" s="21"/>
    </row>
    <row r="14" spans="1:10" ht="15.75">
      <c r="A14" s="35">
        <v>1</v>
      </c>
      <c r="B14" s="27">
        <v>21821</v>
      </c>
      <c r="C14" s="28"/>
      <c r="D14" s="29" t="s">
        <v>30</v>
      </c>
      <c r="E14" s="7"/>
      <c r="F14" s="7"/>
      <c r="G14" s="31">
        <v>3.29</v>
      </c>
      <c r="H14" s="8"/>
      <c r="I14" s="18">
        <f t="shared" ref="I14:I22" si="0">TRUNC(G14*0.65,2)</f>
        <v>2.13</v>
      </c>
      <c r="J14" s="21"/>
    </row>
    <row r="15" spans="1:10" ht="15.75">
      <c r="A15" s="35">
        <v>1</v>
      </c>
      <c r="B15" s="27">
        <v>40204</v>
      </c>
      <c r="C15" s="28"/>
      <c r="D15" s="41" t="s">
        <v>39</v>
      </c>
      <c r="E15" s="7"/>
      <c r="F15" s="7"/>
      <c r="G15" s="31">
        <v>3.1</v>
      </c>
      <c r="H15" s="8"/>
      <c r="I15" s="18">
        <f t="shared" ref="I15" si="1">TRUNC(G15*0.65,2)</f>
        <v>2.0099999999999998</v>
      </c>
      <c r="J15" s="21"/>
    </row>
    <row r="16" spans="1:10" ht="15.75">
      <c r="A16" s="35">
        <v>1</v>
      </c>
      <c r="B16" s="27">
        <v>42150</v>
      </c>
      <c r="C16" s="28"/>
      <c r="D16" s="41" t="s">
        <v>38</v>
      </c>
      <c r="E16" s="7"/>
      <c r="F16" s="7"/>
      <c r="G16" s="31">
        <v>1.1499999999999999</v>
      </c>
      <c r="H16" s="8"/>
      <c r="I16" s="18">
        <f t="shared" si="0"/>
        <v>0.74</v>
      </c>
      <c r="J16" s="21"/>
    </row>
    <row r="17" spans="1:10" ht="15.75">
      <c r="A17" s="35">
        <v>1</v>
      </c>
      <c r="B17" s="27"/>
      <c r="C17" s="28"/>
      <c r="D17" s="29" t="s">
        <v>32</v>
      </c>
      <c r="E17" s="7"/>
      <c r="F17" s="7"/>
      <c r="G17" s="31">
        <v>6.99</v>
      </c>
      <c r="H17" s="8"/>
      <c r="I17" s="18">
        <f t="shared" si="0"/>
        <v>4.54</v>
      </c>
      <c r="J17" s="21"/>
    </row>
    <row r="18" spans="1:10" ht="15.75">
      <c r="A18" s="35">
        <v>1</v>
      </c>
      <c r="B18" s="27">
        <v>65320</v>
      </c>
      <c r="C18" s="28"/>
      <c r="D18" s="41" t="s">
        <v>37</v>
      </c>
      <c r="E18" s="7"/>
      <c r="F18" s="7"/>
      <c r="G18" s="31">
        <v>3.99</v>
      </c>
      <c r="H18" s="8"/>
      <c r="I18" s="18">
        <f t="shared" ref="I18" si="2">TRUNC(G18*0.65,2)</f>
        <v>2.59</v>
      </c>
      <c r="J18" s="21"/>
    </row>
    <row r="19" spans="1:10" ht="15.75">
      <c r="A19" s="35">
        <v>1</v>
      </c>
      <c r="B19" s="27">
        <v>50212</v>
      </c>
      <c r="C19" s="28"/>
      <c r="D19" s="41" t="s">
        <v>36</v>
      </c>
      <c r="E19" s="7"/>
      <c r="F19" s="7"/>
      <c r="G19" s="31">
        <v>8.99</v>
      </c>
      <c r="H19" s="8"/>
      <c r="I19" s="18">
        <f t="shared" ref="I19" si="3">TRUNC(G19*0.65,2)</f>
        <v>5.84</v>
      </c>
      <c r="J19" s="21"/>
    </row>
    <row r="20" spans="1:10" ht="15.75">
      <c r="A20" s="33" t="s">
        <v>27</v>
      </c>
      <c r="B20" s="27"/>
      <c r="C20" s="28"/>
      <c r="D20" s="29"/>
      <c r="E20" s="7"/>
      <c r="F20" s="7"/>
      <c r="G20" s="31"/>
      <c r="H20" s="8"/>
      <c r="I20" s="18"/>
      <c r="J20" s="21"/>
    </row>
    <row r="21" spans="1:10" ht="15.75">
      <c r="A21" s="35">
        <v>1</v>
      </c>
      <c r="B21" s="27">
        <v>55606</v>
      </c>
      <c r="C21" s="28"/>
      <c r="D21" s="41" t="s">
        <v>35</v>
      </c>
      <c r="E21" s="7"/>
      <c r="F21" s="7"/>
      <c r="G21" s="31">
        <v>13.5</v>
      </c>
      <c r="H21" s="8"/>
      <c r="I21" s="18">
        <f t="shared" ref="I21" si="4">TRUNC(G21*0.65,2)</f>
        <v>8.77</v>
      </c>
      <c r="J21" s="21"/>
    </row>
    <row r="22" spans="1:10" ht="15.75">
      <c r="A22" s="35">
        <v>1</v>
      </c>
      <c r="B22" s="27">
        <v>51081</v>
      </c>
      <c r="C22" s="28"/>
      <c r="D22" s="29" t="s">
        <v>28</v>
      </c>
      <c r="E22" s="7"/>
      <c r="F22" s="7"/>
      <c r="G22" s="31">
        <v>4.99</v>
      </c>
      <c r="H22" s="8"/>
      <c r="I22" s="18">
        <f t="shared" si="0"/>
        <v>3.24</v>
      </c>
      <c r="J22" s="21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>
      <c r="A24" s="35" t="s">
        <v>0</v>
      </c>
      <c r="B24" s="7" t="s">
        <v>1</v>
      </c>
      <c r="C24" s="7"/>
      <c r="D24" s="7"/>
      <c r="E24" s="24"/>
      <c r="F24" s="24" t="s">
        <v>15</v>
      </c>
      <c r="G24" s="8">
        <f>SUM(G11:G22)</f>
        <v>73.06</v>
      </c>
      <c r="H24" s="8"/>
      <c r="I24" s="18">
        <f>SUM(I11:I22)</f>
        <v>45.329999999999991</v>
      </c>
      <c r="J24" s="1"/>
    </row>
    <row r="25" spans="1:10" ht="15.75">
      <c r="A25" s="35"/>
      <c r="B25" s="7"/>
      <c r="C25" s="7"/>
      <c r="D25" s="7"/>
      <c r="E25" s="24"/>
      <c r="F25" s="24" t="s">
        <v>16</v>
      </c>
      <c r="G25" s="8">
        <f>TRUNC(G24*0.0825,2)</f>
        <v>6.02</v>
      </c>
      <c r="H25" s="8"/>
      <c r="I25" s="8"/>
      <c r="J25" s="1"/>
    </row>
    <row r="26" spans="1:10" ht="15.75">
      <c r="A26" s="35"/>
      <c r="B26" s="7"/>
      <c r="C26" s="7"/>
      <c r="D26" s="7"/>
      <c r="E26" s="24"/>
      <c r="F26" s="10"/>
      <c r="G26" s="8"/>
      <c r="H26" s="8"/>
      <c r="I26" s="8"/>
      <c r="J26" s="1"/>
    </row>
    <row r="27" spans="1:10" ht="15.75">
      <c r="A27" s="35"/>
      <c r="B27" s="7"/>
      <c r="C27" s="7"/>
      <c r="D27" s="7"/>
      <c r="E27" s="24"/>
      <c r="F27" s="24" t="s">
        <v>6</v>
      </c>
      <c r="G27" s="8">
        <f>G24+G25</f>
        <v>79.08</v>
      </c>
      <c r="H27" s="8"/>
      <c r="I27" s="8"/>
      <c r="J27" s="1"/>
    </row>
    <row r="28" spans="1:10" ht="15.75">
      <c r="A28" s="7"/>
      <c r="B28" s="7"/>
      <c r="C28" s="7"/>
      <c r="D28" s="7"/>
      <c r="E28" s="7"/>
      <c r="F28" s="7"/>
      <c r="G28" s="8"/>
      <c r="H28" s="8"/>
      <c r="I28" s="1"/>
      <c r="J28" s="1"/>
    </row>
    <row r="29" spans="1:10" ht="23.25">
      <c r="A29" s="35"/>
      <c r="B29" s="35"/>
      <c r="C29" s="35"/>
      <c r="D29" s="7"/>
      <c r="E29" s="11" t="s">
        <v>10</v>
      </c>
      <c r="F29" s="12">
        <f>+(G24-I24)/G24</f>
        <v>0.37955105392827826</v>
      </c>
      <c r="G29" s="13" t="s">
        <v>11</v>
      </c>
      <c r="H29" s="14"/>
      <c r="I29" s="15"/>
      <c r="J29" s="1"/>
    </row>
    <row r="30" spans="1:10" ht="15.75" customHeight="1">
      <c r="A30" s="35"/>
      <c r="B30" s="35"/>
      <c r="C30" s="35"/>
      <c r="D30" s="7"/>
      <c r="E30" s="11"/>
      <c r="F30" s="12"/>
      <c r="G30" s="13"/>
      <c r="H30" s="14"/>
      <c r="I30" s="15"/>
      <c r="J30" s="1"/>
    </row>
    <row r="31" spans="1:10" ht="15.75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>
      <c r="A32" s="16"/>
      <c r="B32" s="16"/>
      <c r="C32" s="16"/>
      <c r="D32" s="10"/>
      <c r="E32" s="10"/>
      <c r="F32" s="10"/>
      <c r="G32" s="17"/>
      <c r="H32" s="17"/>
      <c r="I32" s="3"/>
      <c r="J32" s="1"/>
    </row>
    <row r="33" spans="1:10" ht="19.5">
      <c r="A33" s="38" t="s">
        <v>2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5.75">
      <c r="A34" s="39" t="s">
        <v>7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75">
      <c r="A35" s="39" t="s">
        <v>3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5.75">
      <c r="A36" s="39" t="s">
        <v>4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.7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5.75">
      <c r="A38" s="40" t="s">
        <v>9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6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</sheetData>
  <mergeCells count="13">
    <mergeCell ref="A39:J39"/>
    <mergeCell ref="A31:J31"/>
    <mergeCell ref="A33:J33"/>
    <mergeCell ref="A34:J34"/>
    <mergeCell ref="A35:J35"/>
    <mergeCell ref="A36:J36"/>
    <mergeCell ref="A38:J38"/>
    <mergeCell ref="A2:J2"/>
    <mergeCell ref="A4:J4"/>
    <mergeCell ref="A5:J5"/>
    <mergeCell ref="A6:J6"/>
    <mergeCell ref="A7:J7"/>
    <mergeCell ref="A23:J23"/>
  </mergeCells>
  <printOptions horizontalCentered="1"/>
  <pageMargins left="0.7" right="0.7" top="0.75" bottom="0.75" header="0.3" footer="0.3"/>
  <pageSetup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 I</vt:lpstr>
      <vt:lpstr>Art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2011-06-01T15:00:15Z</cp:lastPrinted>
  <dcterms:created xsi:type="dcterms:W3CDTF">1999-11-22T17:46:19Z</dcterms:created>
  <dcterms:modified xsi:type="dcterms:W3CDTF">2011-06-01T15:00:27Z</dcterms:modified>
</cp:coreProperties>
</file>